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<sst xmlns="http://schemas.openxmlformats.org/spreadsheetml/2006/main" count="62" uniqueCount="59">
  <si>
    <t>Cost Centre</t>
  </si>
  <si>
    <t>Budget 23-4</t>
  </si>
  <si>
    <t>Actual YTD</t>
  </si>
  <si>
    <t>Forecast</t>
  </si>
  <si>
    <t>Budget 24-5</t>
  </si>
  <si>
    <t>Notes</t>
  </si>
  <si>
    <t>Use of EMR</t>
  </si>
  <si>
    <t>4000 Staff Salaries &amp; on costs</t>
  </si>
  <si>
    <t>Assuming a permanent qualified Clerk/RFO</t>
  </si>
  <si>
    <t>4055/60 Training</t>
  </si>
  <si>
    <t>4065 Parish Office</t>
  </si>
  <si>
    <t xml:space="preserve">A new clerk will need equipment </t>
  </si>
  <si>
    <t>4067 Bank Charges</t>
  </si>
  <si>
    <t xml:space="preserve">4070 Insurance </t>
  </si>
  <si>
    <t xml:space="preserve">4073 Subscriptions </t>
  </si>
  <si>
    <t>CALC and SLCC</t>
  </si>
  <si>
    <t>4080 GDPR</t>
  </si>
  <si>
    <t>4082 Cornwall SPOC</t>
  </si>
  <si>
    <t>4085 Audit Fees</t>
  </si>
  <si>
    <t>Option to return to normal audit practice and reduce costs to £1000</t>
  </si>
  <si>
    <t>4090 Professional fees</t>
  </si>
  <si>
    <t>4091 HR</t>
  </si>
  <si>
    <t>Discontinue contract</t>
  </si>
  <si>
    <t>4085 Chairmans Allowance</t>
  </si>
  <si>
    <t>4100 S137 (Grants)</t>
  </si>
  <si>
    <t>4105 Burial Grounds S214 (6)</t>
  </si>
  <si>
    <r>
      <rPr>
        <rFont val="Calibri"/>
        <color rgb="FF000000"/>
        <sz val="12.0"/>
      </rPr>
      <t xml:space="preserve">4200 </t>
    </r>
    <r>
      <rPr>
        <rFont val="Calibri"/>
        <b/>
        <color rgb="FF000000"/>
        <sz val="12.0"/>
      </rPr>
      <t xml:space="preserve">Pavilion </t>
    </r>
    <r>
      <rPr>
        <rFont val="Calibri"/>
        <color rgb="FF000000"/>
        <sz val="12.0"/>
      </rPr>
      <t>Maintenance</t>
    </r>
  </si>
  <si>
    <t>Plus use of EMR 320</t>
  </si>
  <si>
    <t>4202 Cleaning</t>
  </si>
  <si>
    <t>H&amp;S</t>
  </si>
  <si>
    <t>Utilities</t>
  </si>
  <si>
    <t>Sports Pitches</t>
  </si>
  <si>
    <t>Skatepark / multi use</t>
  </si>
  <si>
    <t>24-5 Consultation Seek Grants  Planning   25-6 Installation</t>
  </si>
  <si>
    <t>26000 over 2 years</t>
  </si>
  <si>
    <t>MUGA</t>
  </si>
  <si>
    <t>Play Area &amp; other outdoor assets</t>
  </si>
  <si>
    <t>to EMR  future povision</t>
  </si>
  <si>
    <t>Millennium Garden</t>
  </si>
  <si>
    <t>Allotments Water</t>
  </si>
  <si>
    <t>Allotments Rent and Water</t>
  </si>
  <si>
    <t>Toilets Water</t>
  </si>
  <si>
    <t>Toilets Maintenance</t>
  </si>
  <si>
    <t>Cleaning included in pavilion cleaning</t>
  </si>
  <si>
    <t>Car Park</t>
  </si>
  <si>
    <t>to EMR   Future Provision</t>
  </si>
  <si>
    <t>Bus Shelters benches etc</t>
  </si>
  <si>
    <t>INCOME</t>
  </si>
  <si>
    <t>Pavilion Hire</t>
  </si>
  <si>
    <t>Bank Interest</t>
  </si>
  <si>
    <t>Pitch Hire</t>
  </si>
  <si>
    <t>Based on March 23 AGAR</t>
  </si>
  <si>
    <t>CTSG</t>
  </si>
  <si>
    <t>Total</t>
  </si>
  <si>
    <t>Expenditure Minus Income</t>
  </si>
  <si>
    <t>precept</t>
  </si>
  <si>
    <t>Annual Change for Band D Property  -0.60p per annum   -1.46%</t>
  </si>
  <si>
    <t xml:space="preserve">This leaves </t>
  </si>
  <si>
    <t>to be met from the current account leaving a balance of £23,000 at end March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</si>
</sst>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-m"/>
    <numFmt numFmtId="165" formatCode="[$£-809]#,##0.00"/>
    <numFmt numFmtId="166" formatCode="&quot;£&quot;#,##0_);[Red]\(&quot;£&quot;#,##0\)"/>
  </numFmts>
  <fonts count="5">
    <font>
      <sz val="12.0"/>
      <color rgb="FF000000"/>
      <name val="Calibri"/>
      <scheme val="minor"/>
    </font>
    <font>
      <sz val="12.0"/>
      <color rgb="FF000000"/>
      <name val="Calibri"/>
    </font>
    <font>
      <b/>
      <sz val="12.0"/>
      <color rgb="FF000000"/>
      <name val="Calibri"/>
    </font>
    <font/>
    <font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left/>
      <right/>
      <top/>
      <bottom/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thin">
        <color rgb="FFAAAAAA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49" xfId="0" applyBorder="1" applyFont="1" applyNumberFormat="1"/>
    <xf borderId="1" fillId="0" fontId="1" numFmtId="164" xfId="0" applyBorder="1" applyFont="1" applyNumberFormat="1"/>
    <xf borderId="0" fillId="0" fontId="1" numFmtId="0" xfId="0" applyFont="1"/>
    <xf borderId="1" fillId="0" fontId="1" numFmtId="165" xfId="0" applyBorder="1" applyFont="1" applyNumberFormat="1"/>
    <xf borderId="2" fillId="0" fontId="1" numFmtId="165" xfId="0" applyBorder="1" applyFont="1" applyNumberFormat="1"/>
    <xf borderId="3" fillId="0" fontId="1" numFmtId="165" xfId="0" applyBorder="1" applyFont="1" applyNumberFormat="1"/>
    <xf borderId="4" fillId="2" fontId="1" numFmtId="49" xfId="0" applyBorder="1" applyFill="1" applyFont="1" applyNumberFormat="1"/>
    <xf borderId="5" fillId="0" fontId="1" numFmtId="165" xfId="0" applyBorder="1" applyFont="1" applyNumberFormat="1"/>
    <xf borderId="6" fillId="0" fontId="1" numFmtId="165" xfId="0" applyBorder="1" applyFont="1" applyNumberFormat="1"/>
    <xf borderId="4" fillId="2" fontId="1" numFmtId="165" xfId="0" applyBorder="1" applyFont="1" applyNumberFormat="1"/>
    <xf borderId="4" fillId="3" fontId="1" numFmtId="165" xfId="0" applyBorder="1" applyFill="1" applyFont="1" applyNumberFormat="1"/>
    <xf borderId="1" fillId="0" fontId="1" numFmtId="0" xfId="0" applyBorder="1" applyFont="1"/>
    <xf borderId="1" fillId="0" fontId="2" numFmtId="49" xfId="0" applyBorder="1" applyFont="1" applyNumberFormat="1"/>
    <xf borderId="1" fillId="0" fontId="2" numFmtId="165" xfId="0" applyBorder="1" applyFont="1" applyNumberFormat="1"/>
    <xf borderId="1" fillId="0" fontId="1" numFmtId="166" xfId="0" applyBorder="1" applyFont="1" applyNumberFormat="1"/>
    <xf borderId="3" fillId="0" fontId="1" numFmtId="49" xfId="0" applyAlignment="1" applyBorder="1" applyFont="1" applyNumberFormat="1">
      <alignment horizontal="left"/>
    </xf>
    <xf borderId="5" fillId="0" fontId="3" numFmtId="0" xfId="0" applyBorder="1" applyFont="1"/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30.33"/>
    <col customWidth="1" min="2" max="4" width="21.67"/>
    <col customWidth="1" min="5" max="5" width="23.67"/>
    <col customWidth="1" min="6" max="6" width="21.67"/>
    <col customWidth="1" min="7" max="7" width="65.0"/>
    <col customWidth="1" min="8" max="26" width="21.67"/>
  </cols>
  <sheetData>
    <row r="1" ht="15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>
        <v>45102.0</v>
      </c>
      <c r="G1" s="1" t="s">
        <v>5</v>
      </c>
      <c r="H1" s="1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1" t="s">
        <v>7</v>
      </c>
      <c r="B2" s="4">
        <v>26000.0</v>
      </c>
      <c r="C2" s="4">
        <v>9000.0</v>
      </c>
      <c r="D2" s="4">
        <v>12000.0</v>
      </c>
      <c r="E2" s="4">
        <v>16000.0</v>
      </c>
      <c r="F2" s="4"/>
      <c r="G2" s="1" t="s">
        <v>8</v>
      </c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0" customHeight="1">
      <c r="A3" s="1" t="s">
        <v>9</v>
      </c>
      <c r="B3" s="4">
        <v>2500.0</v>
      </c>
      <c r="C3" s="4">
        <v>60.0</v>
      </c>
      <c r="D3" s="4">
        <v>400.0</v>
      </c>
      <c r="E3" s="4">
        <v>1500.0</v>
      </c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0" customHeight="1">
      <c r="A4" s="1" t="s">
        <v>10</v>
      </c>
      <c r="B4" s="4">
        <v>4900.0</v>
      </c>
      <c r="C4" s="4">
        <v>2500.0</v>
      </c>
      <c r="D4" s="4">
        <v>3000.0</v>
      </c>
      <c r="E4" s="4">
        <v>3000.0</v>
      </c>
      <c r="F4" s="4"/>
      <c r="G4" s="1" t="s">
        <v>11</v>
      </c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1" t="s">
        <v>12</v>
      </c>
      <c r="B5" s="4">
        <v>160.0</v>
      </c>
      <c r="C5" s="4">
        <v>110.0</v>
      </c>
      <c r="D5" s="4">
        <v>180.0</v>
      </c>
      <c r="E5" s="4">
        <v>250.0</v>
      </c>
      <c r="F5" s="4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1" t="s">
        <v>13</v>
      </c>
      <c r="B6" s="4">
        <v>3500.0</v>
      </c>
      <c r="C6" s="4">
        <v>3080.0</v>
      </c>
      <c r="D6" s="4">
        <v>3080.0</v>
      </c>
      <c r="E6" s="4">
        <v>3600.0</v>
      </c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0" customHeight="1">
      <c r="A7" s="1" t="s">
        <v>14</v>
      </c>
      <c r="B7" s="4"/>
      <c r="C7" s="4">
        <v>997.0</v>
      </c>
      <c r="D7" s="4">
        <v>1000.0</v>
      </c>
      <c r="E7" s="4">
        <v>1250.0</v>
      </c>
      <c r="F7" s="4"/>
      <c r="G7" s="1" t="s">
        <v>15</v>
      </c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1" t="s">
        <v>16</v>
      </c>
      <c r="B8" s="4"/>
      <c r="C8" s="4">
        <v>30.0</v>
      </c>
      <c r="D8" s="4">
        <v>30.0</v>
      </c>
      <c r="E8" s="4">
        <v>40.0</v>
      </c>
      <c r="F8" s="4"/>
      <c r="G8" s="4"/>
      <c r="H8" s="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1" t="s">
        <v>17</v>
      </c>
      <c r="B9" s="4"/>
      <c r="C9" s="4"/>
      <c r="D9" s="4">
        <v>0.0</v>
      </c>
      <c r="E9" s="4">
        <v>0.0</v>
      </c>
      <c r="F9" s="4"/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1" t="s">
        <v>18</v>
      </c>
      <c r="B10" s="4"/>
      <c r="C10" s="4">
        <v>2700.0</v>
      </c>
      <c r="D10" s="4">
        <v>3000.0</v>
      </c>
      <c r="E10" s="4">
        <v>3000.0</v>
      </c>
      <c r="F10" s="4"/>
      <c r="G10" s="1" t="s">
        <v>19</v>
      </c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0" customHeight="1">
      <c r="A11" s="1" t="s">
        <v>20</v>
      </c>
      <c r="B11" s="4">
        <v>500.0</v>
      </c>
      <c r="C11" s="4">
        <v>1500.0</v>
      </c>
      <c r="D11" s="4">
        <v>2000.0</v>
      </c>
      <c r="E11" s="4">
        <v>2000.0</v>
      </c>
      <c r="F11" s="4"/>
      <c r="G11" s="4"/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1" t="s">
        <v>21</v>
      </c>
      <c r="B12" s="4"/>
      <c r="C12" s="4"/>
      <c r="D12" s="4"/>
      <c r="E12" s="4">
        <v>1800.0</v>
      </c>
      <c r="F12" s="4"/>
      <c r="G12" s="1" t="s">
        <v>22</v>
      </c>
      <c r="H12" s="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1" t="s">
        <v>23</v>
      </c>
      <c r="B13" s="4"/>
      <c r="C13" s="4"/>
      <c r="D13" s="4"/>
      <c r="E13" s="4">
        <v>500.0</v>
      </c>
      <c r="F13" s="4"/>
      <c r="G13" s="4"/>
      <c r="H13" s="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1" t="s">
        <v>24</v>
      </c>
      <c r="B14" s="4"/>
      <c r="C14" s="4">
        <v>390.0</v>
      </c>
      <c r="D14" s="4"/>
      <c r="E14" s="4">
        <v>2000.0</v>
      </c>
      <c r="F14" s="4"/>
      <c r="G14" s="4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0" customHeight="1">
      <c r="A15" s="1" t="s">
        <v>25</v>
      </c>
      <c r="B15" s="4"/>
      <c r="C15" s="4"/>
      <c r="D15" s="4"/>
      <c r="E15" s="4">
        <v>1000.0</v>
      </c>
      <c r="F15" s="4"/>
      <c r="G15" s="5"/>
      <c r="H15" s="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1" t="s">
        <v>26</v>
      </c>
      <c r="B16" s="4"/>
      <c r="C16" s="4"/>
      <c r="D16" s="4"/>
      <c r="E16" s="4">
        <v>39000.0</v>
      </c>
      <c r="F16" s="6"/>
      <c r="G16" s="7" t="s">
        <v>27</v>
      </c>
      <c r="H16" s="8">
        <v>6000.0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1" t="s">
        <v>28</v>
      </c>
      <c r="B17" s="4"/>
      <c r="C17" s="4"/>
      <c r="D17" s="4">
        <v>6000.0</v>
      </c>
      <c r="E17" s="4">
        <v>6000.0</v>
      </c>
      <c r="F17" s="4"/>
      <c r="G17" s="9"/>
      <c r="H17" s="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0" customHeight="1">
      <c r="A18" s="1" t="s">
        <v>29</v>
      </c>
      <c r="B18" s="4"/>
      <c r="C18" s="4"/>
      <c r="D18" s="4"/>
      <c r="E18" s="4">
        <v>1000.0</v>
      </c>
      <c r="F18" s="4"/>
      <c r="G18" s="4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0" customHeight="1">
      <c r="A19" s="1" t="s">
        <v>30</v>
      </c>
      <c r="B19" s="4">
        <v>3500.0</v>
      </c>
      <c r="C19" s="4"/>
      <c r="D19" s="4">
        <v>3000.0</v>
      </c>
      <c r="E19" s="4">
        <v>5000.0</v>
      </c>
      <c r="F19" s="4"/>
      <c r="G19" s="4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1" t="s">
        <v>31</v>
      </c>
      <c r="B20" s="4">
        <v>3500.0</v>
      </c>
      <c r="C20" s="4">
        <v>2000.0</v>
      </c>
      <c r="D20" s="4">
        <v>4000.0</v>
      </c>
      <c r="E20" s="5">
        <v>5000.0</v>
      </c>
      <c r="F20" s="4"/>
      <c r="G20" s="4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0" customHeight="1">
      <c r="A21" s="1" t="s">
        <v>32</v>
      </c>
      <c r="B21" s="4">
        <v>0.0</v>
      </c>
      <c r="C21" s="4"/>
      <c r="D21" s="6"/>
      <c r="E21" s="10">
        <v>5000.0</v>
      </c>
      <c r="F21" s="8">
        <v>85000.0</v>
      </c>
      <c r="G21" s="1" t="s">
        <v>33</v>
      </c>
      <c r="H21" s="1" t="s">
        <v>34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0" customHeight="1">
      <c r="A22" s="1" t="s">
        <v>35</v>
      </c>
      <c r="B22" s="4"/>
      <c r="C22" s="4"/>
      <c r="D22" s="6"/>
      <c r="E22" s="11">
        <v>0.0</v>
      </c>
      <c r="F22" s="8"/>
      <c r="G22" s="12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13" t="s">
        <v>36</v>
      </c>
      <c r="B23" s="4">
        <v>1140.0</v>
      </c>
      <c r="C23" s="4">
        <v>899.0</v>
      </c>
      <c r="D23" s="6">
        <v>1500.0</v>
      </c>
      <c r="E23" s="11">
        <v>5000.0</v>
      </c>
      <c r="F23" s="8"/>
      <c r="G23" s="1" t="s">
        <v>37</v>
      </c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0" customHeight="1">
      <c r="A24" s="1" t="s">
        <v>38</v>
      </c>
      <c r="B24" s="4"/>
      <c r="C24" s="4"/>
      <c r="D24" s="6"/>
      <c r="E24" s="11">
        <v>2500.0</v>
      </c>
      <c r="F24" s="8"/>
      <c r="G24" s="1" t="s">
        <v>37</v>
      </c>
      <c r="H24" s="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1" t="s">
        <v>39</v>
      </c>
      <c r="B25" s="4"/>
      <c r="C25" s="4"/>
      <c r="D25" s="4"/>
      <c r="E25" s="9">
        <v>500.0</v>
      </c>
      <c r="F25" s="4"/>
      <c r="G25" s="4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1" t="s">
        <v>40</v>
      </c>
      <c r="B26" s="4"/>
      <c r="C26" s="4"/>
      <c r="D26" s="4"/>
      <c r="E26" s="4">
        <v>2500.13</v>
      </c>
      <c r="F26" s="4"/>
      <c r="G26" s="4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1" t="s">
        <v>41</v>
      </c>
      <c r="B27" s="4"/>
      <c r="C27" s="4"/>
      <c r="D27" s="4">
        <v>360.0</v>
      </c>
      <c r="E27" s="4">
        <v>400.0</v>
      </c>
      <c r="F27" s="4"/>
      <c r="G27" s="4"/>
      <c r="H27" s="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12"/>
      <c r="B28" s="4"/>
      <c r="C28" s="4"/>
      <c r="D28" s="4"/>
      <c r="E28" s="4"/>
      <c r="F28" s="4"/>
      <c r="G28" s="4"/>
      <c r="H28" s="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1" t="s">
        <v>42</v>
      </c>
      <c r="B29" s="4"/>
      <c r="C29" s="4"/>
      <c r="D29" s="4">
        <v>1000.0</v>
      </c>
      <c r="E29" s="5">
        <v>1000.0</v>
      </c>
      <c r="F29" s="4"/>
      <c r="G29" s="1" t="s">
        <v>43</v>
      </c>
      <c r="H29" s="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1" t="s">
        <v>44</v>
      </c>
      <c r="B30" s="4"/>
      <c r="C30" s="4"/>
      <c r="D30" s="6"/>
      <c r="E30" s="11">
        <v>2000.0</v>
      </c>
      <c r="F30" s="8"/>
      <c r="G30" s="1" t="s">
        <v>45</v>
      </c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1" t="s">
        <v>46</v>
      </c>
      <c r="B31" s="4"/>
      <c r="C31" s="4"/>
      <c r="D31" s="4"/>
      <c r="E31" s="9">
        <v>1500.0</v>
      </c>
      <c r="F31" s="4"/>
      <c r="G31" s="12"/>
      <c r="H31" s="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0" customHeight="1">
      <c r="A32" s="12"/>
      <c r="B32" s="4"/>
      <c r="C32" s="4"/>
      <c r="D32" s="4"/>
      <c r="E32" s="4"/>
      <c r="F32" s="4"/>
      <c r="G32" s="4"/>
      <c r="H32" s="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customHeight="1">
      <c r="A33" s="12"/>
      <c r="B33" s="4"/>
      <c r="C33" s="4"/>
      <c r="D33" s="4"/>
      <c r="E33" s="4"/>
      <c r="F33" s="4"/>
      <c r="G33" s="4"/>
      <c r="H33" s="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0" customHeight="1">
      <c r="A34" s="12"/>
      <c r="B34" s="4"/>
      <c r="C34" s="4"/>
      <c r="D34" s="4"/>
      <c r="E34" s="14">
        <f>SUM(E2:E33)</f>
        <v>112340.13</v>
      </c>
      <c r="F34" s="4"/>
      <c r="G34" s="4"/>
      <c r="H34" s="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0" customHeight="1">
      <c r="A35" s="13" t="s">
        <v>47</v>
      </c>
      <c r="B35" s="4"/>
      <c r="C35" s="4"/>
      <c r="D35" s="4"/>
      <c r="E35" s="4"/>
      <c r="F35" s="4"/>
      <c r="G35" s="4"/>
      <c r="H35" s="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1" t="s">
        <v>48</v>
      </c>
      <c r="B36" s="4"/>
      <c r="C36" s="4"/>
      <c r="D36" s="4"/>
      <c r="E36" s="4">
        <v>650.0</v>
      </c>
      <c r="F36" s="4"/>
      <c r="G36" s="4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1" t="s">
        <v>49</v>
      </c>
      <c r="B37" s="4"/>
      <c r="C37" s="4"/>
      <c r="D37" s="4"/>
      <c r="E37" s="4">
        <v>700.0</v>
      </c>
      <c r="F37" s="4"/>
      <c r="G37" s="4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1" t="s">
        <v>50</v>
      </c>
      <c r="B38" s="4"/>
      <c r="C38" s="4"/>
      <c r="D38" s="4"/>
      <c r="E38" s="4">
        <v>1175.0</v>
      </c>
      <c r="F38" s="4"/>
      <c r="G38" s="1" t="s">
        <v>51</v>
      </c>
      <c r="H38" s="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0" customHeight="1">
      <c r="A39" s="1" t="s">
        <v>52</v>
      </c>
      <c r="B39" s="4"/>
      <c r="C39" s="4"/>
      <c r="D39" s="4"/>
      <c r="E39" s="4">
        <v>0.0</v>
      </c>
      <c r="F39" s="4"/>
      <c r="G39" s="4"/>
      <c r="H39" s="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0" customHeight="1">
      <c r="A40" s="1" t="s">
        <v>40</v>
      </c>
      <c r="B40" s="4"/>
      <c r="C40" s="4"/>
      <c r="D40" s="4"/>
      <c r="E40" s="4">
        <v>3013.0</v>
      </c>
      <c r="F40" s="4"/>
      <c r="G40" s="1" t="s">
        <v>51</v>
      </c>
      <c r="H40" s="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0" customHeight="1">
      <c r="A41" s="1" t="s">
        <v>53</v>
      </c>
      <c r="B41" s="4"/>
      <c r="C41" s="4"/>
      <c r="D41" s="4"/>
      <c r="E41" s="14">
        <f>SUM(E36:E40)</f>
        <v>5538</v>
      </c>
      <c r="F41" s="4"/>
      <c r="G41" s="4"/>
      <c r="H41" s="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0" customHeight="1">
      <c r="A42" s="12"/>
      <c r="B42" s="4"/>
      <c r="C42" s="4"/>
      <c r="D42" s="4"/>
      <c r="E42" s="4"/>
      <c r="F42" s="4"/>
      <c r="G42" s="4"/>
      <c r="H42" s="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1" t="s">
        <v>54</v>
      </c>
      <c r="B43" s="4"/>
      <c r="C43" s="4"/>
      <c r="D43" s="4"/>
      <c r="E43" s="14">
        <f>E34-E41</f>
        <v>106802.13</v>
      </c>
      <c r="F43" s="4"/>
      <c r="G43" s="4"/>
      <c r="H43" s="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12"/>
      <c r="B44" s="4"/>
      <c r="C44" s="4"/>
      <c r="D44" s="4"/>
      <c r="E44" s="4"/>
      <c r="F44" s="4"/>
      <c r="G44" s="4"/>
      <c r="H44" s="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12"/>
      <c r="B45" s="4"/>
      <c r="C45" s="4"/>
      <c r="D45" s="4"/>
      <c r="E45" s="4"/>
      <c r="F45" s="4"/>
      <c r="G45" s="4"/>
      <c r="H45" s="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12"/>
      <c r="B46" s="4"/>
      <c r="C46" s="4"/>
      <c r="D46" s="4"/>
      <c r="E46" s="4"/>
      <c r="F46" s="4"/>
      <c r="G46" s="4"/>
      <c r="H46" s="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12"/>
      <c r="B47" s="4"/>
      <c r="C47" s="4"/>
      <c r="D47" s="4"/>
      <c r="E47" s="4"/>
      <c r="F47" s="4"/>
      <c r="G47" s="4"/>
      <c r="H47" s="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12"/>
      <c r="B48" s="4"/>
      <c r="C48" s="1" t="s">
        <v>55</v>
      </c>
      <c r="D48" s="4"/>
      <c r="E48" s="15">
        <v>35000.0</v>
      </c>
      <c r="F48" s="15"/>
      <c r="G48" s="1" t="s">
        <v>56</v>
      </c>
      <c r="H48" s="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12"/>
      <c r="B49" s="4"/>
      <c r="C49" s="4"/>
      <c r="D49" s="4"/>
      <c r="E49" s="4"/>
      <c r="F49" s="4"/>
      <c r="G49" s="4"/>
      <c r="H49" s="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12"/>
      <c r="B50" s="4"/>
      <c r="C50" s="1" t="s">
        <v>57</v>
      </c>
      <c r="D50" s="4"/>
      <c r="E50" s="4">
        <f>E43-E48</f>
        <v>71802.13</v>
      </c>
      <c r="F50" s="16" t="s">
        <v>58</v>
      </c>
      <c r="G50" s="17"/>
      <c r="H50" s="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18"/>
      <c r="B51" s="12"/>
      <c r="C51" s="12"/>
      <c r="D51" s="12"/>
      <c r="E51" s="12"/>
      <c r="F51" s="12"/>
      <c r="G51" s="12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F50:G50"/>
  </mergeCells>
  <printOptions/>
  <pageMargins bottom="0.75" footer="0.0" header="0.0" left="0.7" right="0.7" top="0.75"/>
  <pageSetup scale="86" orientation="portrait"/>
  <headerFooter>
    <oddFooter>&amp;C000000&amp;P</oddFooter>
  </headerFooter>
  <drawing r:id="rId1"/>
</worksheet>
</file>